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37af3314b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연계형 요약" sheetId="1" r:id="R08e66cec1fb2458c"/>
    <x:sheet xmlns:r="http://schemas.openxmlformats.org/officeDocument/2006/relationships" name="연계형 산출" sheetId="2" r:id="R1de3b743d38c4c18"/>
    <x:sheet xmlns:r="http://schemas.openxmlformats.org/officeDocument/2006/relationships" name="추가형 요약" sheetId="3" r:id="Re14cba2f02d149d3"/>
    <x:sheet xmlns:r="http://schemas.openxmlformats.org/officeDocument/2006/relationships" name="추가형 산출" sheetId="4" r:id="Rdabd77c22ddb44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47bbacd65498d" /><Relationship Type="http://schemas.openxmlformats.org/officeDocument/2006/relationships/theme" Target="/xl/theme/theme1.xml" Id="R88a27604362d4329" /><Relationship Type="http://schemas.openxmlformats.org/officeDocument/2006/relationships/sharedStrings" Target="/xl/sharedStrings.xml" Id="Rda41351740624b4c" /><Relationship Type="http://schemas.openxmlformats.org/officeDocument/2006/relationships/worksheet" Target="/xl/worksheets/sheet1.xml" Id="R08e66cec1fb2458c" /><Relationship Type="http://schemas.openxmlformats.org/officeDocument/2006/relationships/worksheet" Target="/xl/worksheets/sheet2.xml" Id="R1de3b743d38c4c18" /><Relationship Type="http://schemas.openxmlformats.org/officeDocument/2006/relationships/worksheet" Target="/xl/worksheets/sheet3.xml" Id="Re14cba2f02d149d3" /><Relationship Type="http://schemas.openxmlformats.org/officeDocument/2006/relationships/worksheet" Target="/xl/worksheets/sheet4.xml" Id="Rdabd77c22ddb44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공장 전력 에너지와 생산계획 AX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A 기존 계측 연계형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'연계형 산출'!G21</x:f>
        <x:v>74200000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'연계형 산출'!G22</x:f>
        <x:v>74200000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'연계형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'연계형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IF(OR(COUNT(C25:C30)&lt;6,C25&lt;0,C25&gt;1,C26&lt;0,C27&lt;0,C28&lt;0,C29&lt;0,C30&lt;0,C30&gt;1,COUNT(C6:C9)&lt;4,COUNTIFS('연계형 산출'!H7:H18,"인정가정")+COUNTIFS('연계형 산출'!H7:H18,"제외가정")+COUNTIFS('연계형 산출'!H7:H18,"미확인")&lt;&gt;12),"입력 확인",IF(COUNTIFS('연계형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37100000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37100000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'연계형 산출'!G25</x:f>
        <x:v>7420000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44520000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51120000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https://pience.net/insights/factory-energy-production-planning-project-example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 t="str">
        <x:v>에너지사업 안내</x:v>
      </x:c>
      <x:c r="C36" s="2"/>
      <x:c r="D36" s="2"/>
      <x:c r="E36" s="2" t="str">
        <x:v>https://www.energy.or.kr/front/conts/105002001002000.do</x:v>
      </x:c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A 기존 계측 연계형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현장·계측 진단</x:v>
      </x:c>
      <x:c r="C7" s="2" t="str">
        <x:v>인일</x:v>
      </x:c>
      <x:c r="D7" s="8" t="n">
        <x:v>8</x:v>
      </x:c>
      <x:c r="E7" s="9" t="n">
        <x:v>600000</x:v>
      </x:c>
      <x:c r="F7" s="12" t="n">
        <x:v>1</x:v>
      </x:c>
      <x:c r="G7" s="6" t="n">
        <x:f>IF(OR(COUNT(D7:F7)&lt;3,MIN(D7:F7)&lt;0),NA(),D7*E7*F7)</x:f>
        <x:v>4800000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480000</x:v>
      </x:c>
      <x:c r="K7" s="8" t="str">
        <x:v>계측 경계·요금·가동시간</x:v>
      </x:c>
    </x:row>
    <x:row r="8" ht="26" customHeight="1">
      <x:c r="A8" s="2"/>
      <x:c r="B8" s="2" t="str">
        <x:v>계량기·설비 관계</x:v>
      </x:c>
      <x:c r="C8" s="2" t="str">
        <x:v>인일</x:v>
      </x:c>
      <x:c r="D8" s="8" t="n">
        <x:v>10</x:v>
      </x:c>
      <x:c r="E8" s="9" t="n">
        <x:v>600000</x:v>
      </x:c>
      <x:c r="F8" s="12" t="n">
        <x:v>1</x:v>
      </x:c>
      <x:c r="G8" s="6" t="n">
        <x:f>IF(OR(COUNT(D8:F8)&lt;3,MIN(D8:F8)&lt;0),NA(),D8*E8*F8)</x:f>
        <x:v>6000000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600000</x:v>
      </x:c>
      <x:c r="K8" s="8" t="str">
        <x:v>기존6점·상하위 계측 경계</x:v>
      </x:c>
    </x:row>
    <x:row r="9" ht="26" customHeight="1">
      <x:c r="A9" s="2"/>
      <x:c r="B9" s="2" t="str">
        <x:v>기존 계측 연계</x:v>
      </x:c>
      <x:c r="C9" s="2" t="str">
        <x:v>인일</x:v>
      </x:c>
      <x:c r="D9" s="8" t="n">
        <x:v>12</x:v>
      </x:c>
      <x:c r="E9" s="9" t="n">
        <x:v>600000</x:v>
      </x:c>
      <x:c r="F9" s="12" t="n">
        <x:v>1</x:v>
      </x:c>
      <x:c r="G9" s="6" t="n">
        <x:f>IF(OR(COUNT(D9:F9)&lt;3,MIN(D9:F9)&lt;0),NA(),D9*E9*F9)</x:f>
        <x:v>7200000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720000</x:v>
      </x:c>
      <x:c r="K9" s="8" t="str">
        <x:v>게이트웨이1대 기존 활용</x:v>
      </x:c>
    </x:row>
    <x:row r="10" ht="26" customHeight="1">
      <x:c r="A10" s="2"/>
      <x:c r="B10" s="2" t="str">
        <x:v>생산·계획 연계</x:v>
      </x:c>
      <x:c r="C10" s="2" t="str">
        <x:v>인일</x:v>
      </x:c>
      <x:c r="D10" s="8" t="n">
        <x:v>14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8400000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840000</x:v>
      </x:c>
      <x:c r="K10" s="8" t="str">
        <x:v>합의 인터페이스2개</x:v>
      </x:c>
    </x:row>
    <x:row r="11" ht="26" customHeight="1">
      <x:c r="A11" s="2"/>
      <x:c r="B11" s="2" t="str">
        <x:v>원단위·기준선 분석</x:v>
      </x:c>
      <x:c r="C11" s="2" t="str">
        <x:v>인일</x:v>
      </x:c>
      <x:c r="D11" s="8" t="n">
        <x:v>14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8400000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840000</x:v>
      </x:c>
      <x:c r="K11" s="8" t="str">
        <x:v>제품 구성·수량·교대·날씨 등</x:v>
      </x:c>
    </x:row>
    <x:row r="12" ht="26" customHeight="1">
      <x:c r="A12" s="2"/>
      <x:c r="B12" s="2" t="str">
        <x:v>AI 이상·원인 지원</x:v>
      </x:c>
      <x:c r="C12" s="2" t="str">
        <x:v>인일</x:v>
      </x:c>
      <x:c r="D12" s="8" t="n">
        <x:v>10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7000000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700000</x:v>
      </x:c>
      <x:c r="K12" s="8" t="str">
        <x:v>근거·불확실성·확인 안내</x:v>
      </x:c>
    </x:row>
    <x:row r="13" ht="26" customHeight="1">
      <x:c r="A13" s="2"/>
      <x:c r="B13" s="2" t="str">
        <x:v>TV·현장 대시보드</x:v>
      </x:c>
      <x:c r="C13" s="2" t="str">
        <x:v>인일</x:v>
      </x:c>
      <x:c r="D13" s="8" t="n">
        <x:v>10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6000000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600000</x:v>
      </x:c>
      <x:c r="K13" s="8" t="str">
        <x:v>기존 TV·PDA·태블릿 활용</x:v>
      </x:c>
    </x:row>
    <x:row r="14" ht="26" customHeight="1">
      <x:c r="A14" s="2"/>
      <x:c r="B14" s="2" t="str">
        <x:v>생산 일정 대안</x:v>
      </x:c>
      <x:c r="C14" s="2" t="str">
        <x:v>인일</x:v>
      </x:c>
      <x:c r="D14" s="8" t="n">
        <x:v>12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7200000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720000</x:v>
      </x:c>
      <x:c r="K14" s="8" t="str">
        <x:v>납기·공정·피크 제약 비교</x:v>
      </x:c>
    </x:row>
    <x:row r="15" ht="26" customHeight="1">
      <x:c r="A15" s="2"/>
      <x:c r="B15" s="2" t="str">
        <x:v>조치·결과 기록</x:v>
      </x:c>
      <x:c r="C15" s="2" t="str">
        <x:v>인일</x:v>
      </x:c>
      <x:c r="D15" s="8" t="n">
        <x:v>10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6000000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600000</x:v>
      </x:c>
      <x:c r="K15" s="8" t="str">
        <x:v>승인·실제 처리·재조회</x:v>
      </x:c>
    </x:row>
    <x:row r="16" ht="26" customHeight="1">
      <x:c r="A16" s="2"/>
      <x:c r="B16" s="2" t="str">
        <x:v>통합·품질 시험</x:v>
      </x:c>
      <x:c r="C16" s="2" t="str">
        <x:v>인일</x:v>
      </x:c>
      <x:c r="D16" s="8" t="n">
        <x:v>10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6000000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600000</x:v>
      </x:c>
      <x:c r="K16" s="8" t="str">
        <x:v>결측·중복·시각·단위</x:v>
      </x:c>
    </x:row>
    <x:row r="17" ht="26" customHeight="1">
      <x:c r="A17" s="2"/>
      <x:c r="B17" s="2" t="str">
        <x:v>시범·효과 검증</x:v>
      </x:c>
      <x:c r="C17" s="2" t="str">
        <x:v>인일</x:v>
      </x:c>
      <x:c r="D17" s="8" t="n">
        <x:v>8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4800000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480000</x:v>
      </x:c>
      <x:c r="K17" s="8" t="str">
        <x:v>같은 경계·조건 보정</x:v>
      </x:c>
    </x:row>
    <x:row r="18" ht="26" customHeight="1">
      <x:c r="A18" s="2"/>
      <x:c r="B18" s="2" t="str">
        <x:v>교육·운영 정착</x:v>
      </x:c>
      <x:c r="C18" s="2" t="str">
        <x:v>인일</x:v>
      </x:c>
      <x:c r="D18" s="8" t="n">
        <x:v>4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2400000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240000</x:v>
      </x:c>
      <x:c r="K18" s="8" t="str">
        <x:v>담당·갱신·운영비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74200000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74200000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7420000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공장 전력 에너지와 생산계획 AX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B 추가 계측 구축형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'추가형 산출'!G21</x:f>
        <x:v>86500000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'추가형 산출'!G22</x:f>
        <x:v>86500000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'추가형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'추가형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IF(OR(COUNT(C25:C30)&lt;6,C25&lt;0,C25&gt;1,C26&lt;0,C27&lt;0,C28&lt;0,C29&lt;0,C30&lt;0,C30&gt;1,COUNT(C6:C9)&lt;4,COUNTIFS('추가형 산출'!H7:H18,"인정가정")+COUNTIFS('추가형 산출'!H7:H18,"제외가정")+COUNTIFS('추가형 산출'!H7:H18,"미확인")&lt;&gt;12),"입력 확인",IF(COUNTIFS('추가형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43250000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43250000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'추가형 산출'!G25</x:f>
        <x:v>8650000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51900000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58500000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https://pience.net/insights/factory-energy-production-planning-project-example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 t="str">
        <x:v>에너지사업 안내</x:v>
      </x:c>
      <x:c r="C36" s="2"/>
      <x:c r="D36" s="2"/>
      <x:c r="E36" s="2" t="str">
        <x:v>https://www.energy.or.kr/front/conts/105002001002000.do</x:v>
      </x:c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1" priority="1" operator="containsText" text="확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B 추가 계측 구축형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현장·계측 설계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전문 계측·전기 시공 범위 합의</x:v>
      </x:c>
    </x:row>
    <x:row r="8" ht="26" customHeight="1">
      <x:c r="A8" s="2"/>
      <x:c r="B8" s="2" t="str">
        <x:v>전력계 계측 세트</x:v>
      </x:c>
      <x:c r="C8" s="2" t="str">
        <x:v>세트</x:v>
      </x:c>
      <x:c r="D8" s="8" t="n">
        <x:v>8</x:v>
      </x:c>
      <x:c r="E8" s="9" t="n">
        <x:v>350000</x:v>
      </x:c>
      <x:c r="F8" s="12" t="n">
        <x:v>1</x:v>
      </x:c>
      <x:c r="G8" s="6" t="n">
        <x:f>IF(OR(COUNT(D8:F8)&lt;3,MIN(D8:F8)&lt;0),NA(),D8*E8*F8)</x:f>
        <x:v>2800000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280000</x:v>
      </x:c>
      <x:c r="K8" s="8" t="str">
        <x:v>8회로·계기/CT 가상구성</x:v>
      </x:c>
    </x:row>
    <x:row r="9" ht="26" customHeight="1">
      <x:c r="A9" s="2"/>
      <x:c r="B9" s="2" t="str">
        <x:v>통신 게이트웨이</x:v>
      </x:c>
      <x:c r="C9" s="2" t="str">
        <x:v>대</x:v>
      </x:c>
      <x:c r="D9" s="8" t="n">
        <x:v>2</x:v>
      </x:c>
      <x:c r="E9" s="9" t="n">
        <x:v>650000</x:v>
      </x:c>
      <x:c r="F9" s="12" t="n">
        <x:v>1</x:v>
      </x:c>
      <x:c r="G9" s="6" t="n">
        <x:f>IF(OR(COUNT(D9:F9)&lt;3,MIN(D9:F9)&lt;0),NA(),D9*E9*F9)</x:f>
        <x:v>1300000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130000</x:v>
      </x:c>
      <x:c r="K9" s="8" t="str">
        <x:v>거리·프로토콜·기존망 확인</x:v>
      </x:c>
    </x:row>
    <x:row r="10" ht="26" customHeight="1">
      <x:c r="A10" s="2"/>
      <x:c r="B10" s="2" t="str">
        <x:v>설치·배선·시운전</x:v>
      </x:c>
      <x:c r="C10" s="2" t="str">
        <x:v>식</x:v>
      </x:c>
      <x:c r="D10" s="8" t="n">
        <x:v>1</x:v>
      </x:c>
      <x:c r="E10" s="9" t="n">
        <x:v>4000000</x:v>
      </x:c>
      <x:c r="F10" s="12" t="n">
        <x:v>1</x:v>
      </x:c>
      <x:c r="G10" s="6" t="n">
        <x:f>IF(OR(COUNT(D10:F10)&lt;3,MIN(D10:F10)&lt;0),NA(),D10*E10*F10)</x:f>
        <x:v>4000000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400000</x:v>
      </x:c>
      <x:c r="K10" s="8" t="str">
        <x:v>위치·정전 협의·견적 별도 확정</x:v>
      </x:c>
    </x:row>
    <x:row r="11" ht="26" customHeight="1">
      <x:c r="A11" s="2"/>
      <x:c r="B11" s="2" t="str">
        <x:v>수집·품질 검증</x:v>
      </x:c>
      <x:c r="C11" s="2" t="str">
        <x:v>인일</x:v>
      </x:c>
      <x:c r="D11" s="8" t="n">
        <x:v>16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9600000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960000</x:v>
      </x:c>
      <x:c r="K11" s="8" t="str">
        <x:v>누적값·결측·배율·상하위 경계</x:v>
      </x:c>
    </x:row>
    <x:row r="12" ht="26" customHeight="1">
      <x:c r="A12" s="2"/>
      <x:c r="B12" s="2" t="str">
        <x:v>생산·계획 연계</x:v>
      </x:c>
      <x:c r="C12" s="2" t="str">
        <x:v>인일</x:v>
      </x:c>
      <x:c r="D12" s="8" t="n">
        <x:v>16</x:v>
      </x:c>
      <x:c r="E12" s="9" t="n">
        <x:v>600000</x:v>
      </x:c>
      <x:c r="F12" s="12" t="n">
        <x:v>1</x:v>
      </x:c>
      <x:c r="G12" s="6" t="n">
        <x:f>IF(OR(COUNT(D12:F12)&lt;3,MIN(D12:F12)&lt;0),NA(),D12*E12*F12)</x:f>
        <x:v>9600000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960000</x:v>
      </x:c>
      <x:c r="K12" s="8" t="str">
        <x:v>합의 인터페이스2개</x:v>
      </x:c>
    </x:row>
    <x:row r="13" ht="26" customHeight="1">
      <x:c r="A13" s="2"/>
      <x:c r="B13" s="2" t="str">
        <x:v>원단위·관계 정의</x:v>
      </x:c>
      <x:c r="C13" s="2" t="str">
        <x:v>인일</x:v>
      </x:c>
      <x:c r="D13" s="8" t="n">
        <x:v>18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10800000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1080000</x:v>
      </x:c>
      <x:c r="K13" s="8" t="str">
        <x:v>설비·공정·제품·시간 관계</x:v>
      </x:c>
    </x:row>
    <x:row r="14" ht="26" customHeight="1">
      <x:c r="A14" s="2"/>
      <x:c r="B14" s="2" t="str">
        <x:v>AI 이상·대안 지원</x:v>
      </x:c>
      <x:c r="C14" s="2" t="str">
        <x:v>인일</x:v>
      </x:c>
      <x:c r="D14" s="8" t="n">
        <x:v>16</x:v>
      </x:c>
      <x:c r="E14" s="9" t="n">
        <x:v>700000</x:v>
      </x:c>
      <x:c r="F14" s="12" t="n">
        <x:v>1</x:v>
      </x:c>
      <x:c r="G14" s="6" t="n">
        <x:f>IF(OR(COUNT(D14:F14)&lt;3,MIN(D14:F14)&lt;0),NA(),D14*E14*F14)</x:f>
        <x:v>11200000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1120000</x:v>
      </x:c>
      <x:c r="K14" s="8" t="str">
        <x:v>검증 질문·납기·공정 제약</x:v>
      </x:c>
    </x:row>
    <x:row r="15" ht="26" customHeight="1">
      <x:c r="A15" s="2"/>
      <x:c r="B15" s="2" t="str">
        <x:v>현장·TV 안내</x:v>
      </x:c>
      <x:c r="C15" s="2" t="str">
        <x:v>인일</x:v>
      </x:c>
      <x:c r="D15" s="8" t="n">
        <x:v>14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8400000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840000</x:v>
      </x:c>
      <x:c r="K15" s="8" t="str">
        <x:v>기존 PDA·태블릿·TV 활용</x:v>
      </x:c>
    </x:row>
    <x:row r="16" ht="26" customHeight="1">
      <x:c r="A16" s="2"/>
      <x:c r="B16" s="2" t="str">
        <x:v>계획·조치 기록</x:v>
      </x:c>
      <x:c r="C16" s="2" t="str">
        <x:v>인일</x:v>
      </x:c>
      <x:c r="D16" s="8" t="n">
        <x:v>14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8400000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840000</x:v>
      </x:c>
      <x:c r="K16" s="8" t="str">
        <x:v>담당 승인·미완료·결과 확인</x:v>
      </x:c>
    </x:row>
    <x:row r="17" ht="26" customHeight="1">
      <x:c r="A17" s="2"/>
      <x:c r="B17" s="2" t="str">
        <x:v>통합·보정 시험</x:v>
      </x:c>
      <x:c r="C17" s="2" t="str">
        <x:v>인일</x:v>
      </x:c>
      <x:c r="D17" s="8" t="n">
        <x:v>14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8400000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840000</x:v>
      </x:c>
      <x:c r="K17" s="8" t="str">
        <x:v>기준계·경계·시간 정합 대사</x:v>
      </x:c>
    </x:row>
    <x:row r="18" ht="26" customHeight="1">
      <x:c r="A18" s="2"/>
      <x:c r="B18" s="2" t="str">
        <x:v>시범·검수·교육</x:v>
      </x:c>
      <x:c r="C18" s="2" t="str">
        <x:v>인일</x:v>
      </x:c>
      <x:c r="D18" s="8" t="n">
        <x:v>10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6000000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600000</x:v>
      </x:c>
      <x:c r="K18" s="8" t="str">
        <x:v>보정 기준선·인수·운영 담당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86500000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86500000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8650000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